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Гужова\Постановления\2022\ноябрь\"/>
    </mc:Choice>
  </mc:AlternateContent>
  <bookViews>
    <workbookView xWindow="0" yWindow="0" windowWidth="20490" windowHeight="7650"/>
  </bookViews>
  <sheets>
    <sheet name="Прил 1 Б. Ум" sheetId="1" r:id="rId1"/>
  </sheets>
  <definedNames>
    <definedName name="_xlnm.Print_Area" localSheetId="0">'Прил 1 Б. Ум'!$A$2:$P$50</definedName>
  </definedNames>
  <calcPr calcId="162913"/>
</workbook>
</file>

<file path=xl/calcChain.xml><?xml version="1.0" encoding="utf-8"?>
<calcChain xmlns="http://schemas.openxmlformats.org/spreadsheetml/2006/main">
  <c r="F26" i="1" l="1"/>
  <c r="F23" i="1" s="1"/>
  <c r="F39" i="1" s="1"/>
  <c r="F40" i="1" s="1"/>
  <c r="G26" i="1"/>
  <c r="G23" i="1" s="1"/>
  <c r="G39" i="1" s="1"/>
  <c r="G40" i="1" s="1"/>
  <c r="H26" i="1"/>
  <c r="I26" i="1"/>
  <c r="J26" i="1"/>
  <c r="K26" i="1"/>
  <c r="L26" i="1"/>
  <c r="M26" i="1"/>
  <c r="N26" i="1"/>
  <c r="N23" i="1" s="1"/>
  <c r="N39" i="1" s="1"/>
  <c r="N40" i="1" s="1"/>
  <c r="O26" i="1"/>
  <c r="P26" i="1"/>
  <c r="E26" i="1"/>
  <c r="D26" i="1"/>
  <c r="D23" i="1" s="1"/>
  <c r="D39" i="1" s="1"/>
  <c r="D40" i="1" s="1"/>
  <c r="B26" i="1"/>
  <c r="B23" i="1" s="1"/>
  <c r="B39" i="1" s="1"/>
  <c r="B40" i="1" s="1"/>
  <c r="P23" i="1"/>
  <c r="P39" i="1"/>
  <c r="P40" i="1"/>
  <c r="K23" i="1"/>
  <c r="K39" i="1" s="1"/>
  <c r="K40" i="1" s="1"/>
  <c r="L23" i="1"/>
  <c r="L39" i="1"/>
  <c r="L40" i="1" s="1"/>
  <c r="M23" i="1"/>
  <c r="M39" i="1"/>
  <c r="M40" i="1"/>
  <c r="O23" i="1"/>
  <c r="O39" i="1" s="1"/>
  <c r="O40" i="1" s="1"/>
  <c r="J23" i="1"/>
  <c r="J39" i="1"/>
  <c r="J40" i="1" s="1"/>
  <c r="I23" i="1"/>
  <c r="I39" i="1"/>
  <c r="I40" i="1"/>
  <c r="H23" i="1"/>
  <c r="H39" i="1" s="1"/>
  <c r="H40" i="1" s="1"/>
  <c r="E23" i="1"/>
  <c r="E39" i="1"/>
  <c r="E40" i="1"/>
  <c r="C23" i="1"/>
  <c r="C39" i="1" s="1"/>
  <c r="C40" i="1" s="1"/>
</calcChain>
</file>

<file path=xl/sharedStrings.xml><?xml version="1.0" encoding="utf-8"?>
<sst xmlns="http://schemas.openxmlformats.org/spreadsheetml/2006/main" count="57" uniqueCount="48">
  <si>
    <t>Показатель</t>
  </si>
  <si>
    <t>Доходы - всего</t>
  </si>
  <si>
    <t>в том числе:</t>
  </si>
  <si>
    <t>Безвозмездные поступления</t>
  </si>
  <si>
    <t>Расходы - всего</t>
  </si>
  <si>
    <t>Межбюджетные трансферты</t>
  </si>
  <si>
    <t>Дефицит (профицит)</t>
  </si>
  <si>
    <t>Расходы</t>
  </si>
  <si>
    <t>из них:</t>
  </si>
  <si>
    <t>Дотации</t>
  </si>
  <si>
    <t>отношение дефицита к объему доходов без учета безвозмездных поступлений, %</t>
  </si>
  <si>
    <t>Источники финансирования</t>
  </si>
  <si>
    <t>Бюджетные кредиты</t>
  </si>
  <si>
    <t>Кредиты кредитных организаций</t>
  </si>
  <si>
    <t>Налоговые, неналоговые</t>
  </si>
  <si>
    <t>Субсидии</t>
  </si>
  <si>
    <t>Субвенции</t>
  </si>
  <si>
    <t>Иные межбюджетные трансферты</t>
  </si>
  <si>
    <t>I. Консолидированный бюджет Камешкирского района Пензенской области</t>
  </si>
  <si>
    <t>отношение расходов на обслуживание муниципального долга к общему объему расходов, за исключением расходов, которые осуществляются за счет субвенций, предоставляемых из бюджетов бюджетной системы РФ</t>
  </si>
  <si>
    <t>Муниципальный долг
на конец года</t>
  </si>
  <si>
    <t>отношение муниципального долга к объему доходов без учета безвозмездных поступлений, %</t>
  </si>
  <si>
    <t xml:space="preserve">    </t>
  </si>
  <si>
    <t>млн.руб.</t>
  </si>
  <si>
    <t>2021 год</t>
  </si>
  <si>
    <t>2022 год</t>
  </si>
  <si>
    <t>Расходы на обслуживание муниципального долга</t>
  </si>
  <si>
    <t>2023 год</t>
  </si>
  <si>
    <t>Приложение № 1</t>
  </si>
  <si>
    <t>Камешкирского района Пензенской области</t>
  </si>
  <si>
    <t>2024 год</t>
  </si>
  <si>
    <t>2025 год</t>
  </si>
  <si>
    <t>2026 год</t>
  </si>
  <si>
    <t>2027 год</t>
  </si>
  <si>
    <t>2028 год</t>
  </si>
  <si>
    <t>2029 год</t>
  </si>
  <si>
    <t>2030 год</t>
  </si>
  <si>
    <t>2031 год</t>
  </si>
  <si>
    <t>2032 год</t>
  </si>
  <si>
    <t>2033 год</t>
  </si>
  <si>
    <t>2034 год</t>
  </si>
  <si>
    <t>2035 год</t>
  </si>
  <si>
    <t xml:space="preserve">Камешкирского района Пензенской области "Об одобрении </t>
  </si>
  <si>
    <r>
      <t xml:space="preserve"> бюджетного прогноза </t>
    </r>
    <r>
      <rPr>
        <sz val="12"/>
        <color indexed="12"/>
        <rFont val="Times New Roman"/>
        <family val="1"/>
        <charset val="204"/>
      </rPr>
      <t>Большеумысского</t>
    </r>
    <r>
      <rPr>
        <sz val="12"/>
        <color indexed="46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сельсовета </t>
    </r>
  </si>
  <si>
    <t>на долгосрочный период до 2035 года"</t>
  </si>
  <si>
    <r>
      <t xml:space="preserve">Прогноз характеристик бюджета </t>
    </r>
    <r>
      <rPr>
        <b/>
        <sz val="12"/>
        <color indexed="12"/>
        <rFont val="Times New Roman"/>
        <family val="1"/>
        <charset val="204"/>
      </rPr>
      <t xml:space="preserve">Большеумысского </t>
    </r>
    <r>
      <rPr>
        <b/>
        <sz val="12"/>
        <color indexed="8"/>
        <rFont val="Times New Roman"/>
        <family val="1"/>
        <charset val="204"/>
      </rPr>
      <t xml:space="preserve">сельсовета Камешкирского района Пензенской области </t>
    </r>
  </si>
  <si>
    <r>
      <t xml:space="preserve"> Бюджет  </t>
    </r>
    <r>
      <rPr>
        <b/>
        <sz val="12"/>
        <color indexed="12"/>
        <rFont val="Times New Roman"/>
        <family val="1"/>
        <charset val="204"/>
      </rPr>
      <t>Большеумысского</t>
    </r>
    <r>
      <rPr>
        <b/>
        <sz val="12"/>
        <color indexed="8"/>
        <rFont val="Times New Roman"/>
        <family val="1"/>
        <charset val="204"/>
      </rPr>
      <t xml:space="preserve"> сельсовета Камешкирского района Пензенской области</t>
    </r>
  </si>
  <si>
    <r>
      <t>к постановлению администрации</t>
    </r>
    <r>
      <rPr>
        <sz val="12"/>
        <color indexed="60"/>
        <rFont val="Times New Roman"/>
        <family val="1"/>
        <charset val="204"/>
      </rPr>
      <t xml:space="preserve"> </t>
    </r>
    <r>
      <rPr>
        <sz val="12"/>
        <color indexed="12"/>
        <rFont val="Times New Roman"/>
        <family val="1"/>
        <charset val="204"/>
      </rPr>
      <t>Большеумысского</t>
    </r>
    <r>
      <rPr>
        <sz val="12"/>
        <color indexed="6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сельсовета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</si>
</sst>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"/>
    <numFmt numFmtId="165" formatCode="0.0"/>
    <numFmt numFmtId="166" formatCode="#,##0.000"/>
    <numFmt numFmtId="167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20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sz val="12"/>
      <color indexed="46"/>
      <name val="Times New Roman"/>
      <family val="1"/>
      <charset val="204"/>
    </font>
    <font>
      <b/>
      <sz val="12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164" fontId="3" fillId="0" borderId="1" xfId="0" applyNumberFormat="1" applyFont="1" applyBorder="1" applyAlignment="1">
      <alignment vertical="top" wrapText="1"/>
    </xf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vertical="top" wrapText="1"/>
    </xf>
    <xf numFmtId="164" fontId="1" fillId="0" borderId="2" xfId="0" applyNumberFormat="1" applyFont="1" applyBorder="1" applyAlignment="1">
      <alignment vertical="top"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top" wrapText="1"/>
    </xf>
    <xf numFmtId="166" fontId="2" fillId="0" borderId="1" xfId="0" applyNumberFormat="1" applyFont="1" applyBorder="1" applyAlignment="1">
      <alignment vertical="top" wrapText="1"/>
    </xf>
    <xf numFmtId="167" fontId="2" fillId="0" borderId="1" xfId="0" applyNumberFormat="1" applyFont="1" applyBorder="1" applyAlignment="1">
      <alignment vertical="top" wrapText="1"/>
    </xf>
    <xf numFmtId="167" fontId="2" fillId="0" borderId="2" xfId="0" applyNumberFormat="1" applyFont="1" applyBorder="1" applyAlignment="1">
      <alignment vertical="top" wrapText="1"/>
    </xf>
    <xf numFmtId="167" fontId="2" fillId="0" borderId="1" xfId="0" applyNumberFormat="1" applyFont="1" applyBorder="1"/>
    <xf numFmtId="165" fontId="4" fillId="0" borderId="1" xfId="0" applyNumberFormat="1" applyFont="1" applyBorder="1" applyAlignment="1">
      <alignment horizontal="right" vertical="justify"/>
    </xf>
    <xf numFmtId="165" fontId="4" fillId="0" borderId="1" xfId="0" applyNumberFormat="1" applyFont="1" applyBorder="1" applyAlignment="1">
      <alignment horizontal="right" vertical="justify" wrapText="1"/>
    </xf>
    <xf numFmtId="165" fontId="4" fillId="0" borderId="2" xfId="0" applyNumberFormat="1" applyFont="1" applyBorder="1" applyAlignment="1">
      <alignment horizontal="right" vertical="justify" wrapText="1"/>
    </xf>
    <xf numFmtId="166" fontId="1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1" xfId="0" applyFont="1" applyBorder="1"/>
    <xf numFmtId="0" fontId="1" fillId="2" borderId="1" xfId="0" applyFont="1" applyFill="1" applyBorder="1"/>
    <xf numFmtId="167" fontId="1" fillId="0" borderId="1" xfId="0" applyNumberFormat="1" applyFont="1" applyBorder="1"/>
    <xf numFmtId="167" fontId="1" fillId="0" borderId="1" xfId="0" applyNumberFormat="1" applyFont="1" applyBorder="1" applyAlignment="1">
      <alignment vertical="top" wrapText="1"/>
    </xf>
    <xf numFmtId="167" fontId="1" fillId="0" borderId="1" xfId="0" applyNumberFormat="1" applyFont="1" applyFill="1" applyBorder="1" applyAlignment="1">
      <alignment vertical="top" wrapText="1"/>
    </xf>
    <xf numFmtId="167" fontId="3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167" fontId="1" fillId="0" borderId="1" xfId="0" applyNumberFormat="1" applyFont="1" applyBorder="1" applyAlignment="1">
      <alignment horizontal="right" vertical="center" wrapText="1"/>
    </xf>
    <xf numFmtId="167" fontId="4" fillId="0" borderId="1" xfId="0" applyNumberFormat="1" applyFont="1" applyBorder="1" applyAlignment="1">
      <alignment vertical="top" wrapText="1"/>
    </xf>
    <xf numFmtId="167" fontId="4" fillId="0" borderId="1" xfId="0" applyNumberFormat="1" applyFont="1" applyBorder="1"/>
    <xf numFmtId="0" fontId="8" fillId="0" borderId="0" xfId="0" applyFont="1" applyAlignment="1">
      <alignment horizontal="right"/>
    </xf>
    <xf numFmtId="2" fontId="5" fillId="0" borderId="1" xfId="0" applyNumberFormat="1" applyFont="1" applyBorder="1" applyAlignment="1">
      <alignment horizontal="center" vertical="center"/>
    </xf>
    <xf numFmtId="167" fontId="1" fillId="2" borderId="1" xfId="0" applyNumberFormat="1" applyFont="1" applyFill="1" applyBorder="1"/>
    <xf numFmtId="0" fontId="1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2" fillId="3" borderId="3" xfId="0" applyFont="1" applyFill="1" applyBorder="1" applyAlignment="1">
      <alignment horizontal="center" vertical="top" wrapText="1"/>
    </xf>
    <xf numFmtId="0" fontId="0" fillId="0" borderId="3" xfId="0" applyBorder="1" applyAlignment="1"/>
    <xf numFmtId="0" fontId="0" fillId="0" borderId="4" xfId="0" applyBorder="1" applyAlignment="1"/>
    <xf numFmtId="0" fontId="1" fillId="0" borderId="5" xfId="0" applyFont="1" applyBorder="1" applyAlignment="1">
      <alignment horizontal="righ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tabSelected="1" view="pageBreakPreview" topLeftCell="A2" workbookViewId="0">
      <selection activeCell="A12" sqref="A12:P12"/>
    </sheetView>
  </sheetViews>
  <sheetFormatPr defaultRowHeight="15.75" x14ac:dyDescent="0.25"/>
  <cols>
    <col min="1" max="1" width="34.28515625" style="1" customWidth="1"/>
    <col min="2" max="2" width="7.85546875" style="1" customWidth="1"/>
    <col min="3" max="5" width="7.7109375" style="1" customWidth="1"/>
    <col min="6" max="6" width="7.85546875" style="1" customWidth="1"/>
    <col min="7" max="9" width="7.7109375" style="1" customWidth="1"/>
    <col min="10" max="10" width="7.85546875" style="1" customWidth="1"/>
    <col min="11" max="13" width="8" style="1" customWidth="1"/>
    <col min="14" max="14" width="8.28515625" style="1" customWidth="1"/>
    <col min="15" max="16" width="8" style="1" customWidth="1"/>
    <col min="17" max="16384" width="9.140625" style="1"/>
  </cols>
  <sheetData>
    <row r="1" spans="1:16" hidden="1" x14ac:dyDescent="0.25"/>
    <row r="2" spans="1:16" ht="15" customHeight="1" x14ac:dyDescent="0.25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6" x14ac:dyDescent="0.25">
      <c r="A3" s="50" t="s">
        <v>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6" ht="15" hidden="1" customHeight="1" x14ac:dyDescent="0.25">
      <c r="A4" s="36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1:16" ht="15" customHeight="1" x14ac:dyDescent="0.25">
      <c r="A5" s="36"/>
      <c r="B5" s="47"/>
      <c r="C5" s="47"/>
      <c r="D5" s="47"/>
      <c r="E5" s="47"/>
      <c r="F5" s="47"/>
      <c r="G5" s="54" t="s">
        <v>47</v>
      </c>
      <c r="H5" s="54"/>
      <c r="I5" s="54"/>
      <c r="J5" s="54"/>
      <c r="K5" s="54"/>
      <c r="L5" s="54"/>
      <c r="M5" s="54"/>
      <c r="N5" s="54"/>
      <c r="O5" s="54"/>
      <c r="P5" s="54"/>
    </row>
    <row r="6" spans="1:16" ht="15" customHeight="1" x14ac:dyDescent="0.25">
      <c r="A6" s="36"/>
      <c r="B6" s="47"/>
      <c r="C6" s="47"/>
      <c r="D6" s="47"/>
      <c r="E6" s="47"/>
      <c r="F6" s="47"/>
      <c r="G6" s="54" t="s">
        <v>42</v>
      </c>
      <c r="H6" s="54"/>
      <c r="I6" s="54"/>
      <c r="J6" s="54"/>
      <c r="K6" s="54"/>
      <c r="L6" s="54"/>
      <c r="M6" s="54"/>
      <c r="N6" s="54"/>
      <c r="O6" s="54"/>
      <c r="P6" s="54"/>
    </row>
    <row r="7" spans="1:16" x14ac:dyDescent="0.25">
      <c r="B7" s="54" t="s">
        <v>43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 x14ac:dyDescent="0.25">
      <c r="B8" s="50" t="s">
        <v>29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</row>
    <row r="9" spans="1:16" ht="15" customHeight="1" x14ac:dyDescent="0.25">
      <c r="B9" s="54" t="s">
        <v>44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 ht="15" hidden="1" customHeight="1" x14ac:dyDescent="0.25">
      <c r="A10" s="55"/>
      <c r="B10" s="50"/>
      <c r="C10" s="50"/>
      <c r="D10" s="50"/>
      <c r="E10" s="50"/>
      <c r="F10" s="50"/>
      <c r="G10" s="50"/>
      <c r="H10" s="50"/>
      <c r="I10" s="50"/>
      <c r="J10" s="50"/>
    </row>
    <row r="11" spans="1:16" ht="15" hidden="1" customHeight="1" x14ac:dyDescent="0.25">
      <c r="A11" s="54"/>
      <c r="B11" s="54"/>
      <c r="C11" s="54"/>
      <c r="D11" s="54"/>
      <c r="E11" s="54"/>
      <c r="F11" s="54"/>
      <c r="G11" s="54"/>
      <c r="H11" s="54"/>
      <c r="I11" s="54"/>
      <c r="J11" s="54"/>
    </row>
    <row r="12" spans="1:16" ht="15.75" customHeight="1" x14ac:dyDescent="0.25">
      <c r="A12" s="60" t="s">
        <v>45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</row>
    <row r="13" spans="1:16" ht="12.75" customHeight="1" x14ac:dyDescent="0.25">
      <c r="H13" s="59" t="s">
        <v>23</v>
      </c>
      <c r="I13" s="59"/>
      <c r="J13" s="59"/>
      <c r="K13" s="59"/>
      <c r="L13" s="59"/>
      <c r="M13" s="59"/>
      <c r="N13" s="59"/>
      <c r="O13" s="59"/>
      <c r="P13" s="59"/>
    </row>
    <row r="14" spans="1:16" ht="51" customHeight="1" x14ac:dyDescent="0.25">
      <c r="A14" s="2" t="s">
        <v>0</v>
      </c>
      <c r="B14" s="13" t="s">
        <v>24</v>
      </c>
      <c r="C14" s="13" t="s">
        <v>25</v>
      </c>
      <c r="D14" s="13" t="s">
        <v>27</v>
      </c>
      <c r="E14" s="13" t="s">
        <v>30</v>
      </c>
      <c r="F14" s="35" t="s">
        <v>31</v>
      </c>
      <c r="G14" s="14" t="s">
        <v>32</v>
      </c>
      <c r="H14" s="14" t="s">
        <v>33</v>
      </c>
      <c r="I14" s="13" t="s">
        <v>34</v>
      </c>
      <c r="J14" s="25" t="s">
        <v>35</v>
      </c>
      <c r="K14" s="25" t="s">
        <v>36</v>
      </c>
      <c r="L14" s="25" t="s">
        <v>37</v>
      </c>
      <c r="M14" s="25" t="s">
        <v>38</v>
      </c>
      <c r="N14" s="25" t="s">
        <v>39</v>
      </c>
      <c r="O14" s="25" t="s">
        <v>40</v>
      </c>
      <c r="P14" s="48" t="s">
        <v>41</v>
      </c>
    </row>
    <row r="15" spans="1:16" ht="0.75" customHeight="1" x14ac:dyDescent="0.25">
      <c r="A15" s="56" t="s">
        <v>18</v>
      </c>
      <c r="B15" s="56"/>
      <c r="C15" s="56"/>
      <c r="D15" s="56"/>
      <c r="E15" s="56"/>
      <c r="F15" s="56"/>
      <c r="G15" s="56"/>
      <c r="H15" s="57"/>
      <c r="I15" s="58"/>
      <c r="J15" s="17"/>
      <c r="K15" s="17"/>
      <c r="L15" s="17"/>
      <c r="M15" s="17"/>
      <c r="N15" s="17"/>
      <c r="O15" s="17"/>
      <c r="P15" s="17"/>
    </row>
    <row r="16" spans="1:16" ht="15" hidden="1" customHeight="1" x14ac:dyDescent="0.25">
      <c r="A16" s="4" t="s">
        <v>1</v>
      </c>
      <c r="B16" s="7">
        <v>236.4</v>
      </c>
      <c r="C16" s="7">
        <v>251.6</v>
      </c>
      <c r="D16" s="7">
        <v>272.2</v>
      </c>
      <c r="E16" s="7">
        <v>245.8</v>
      </c>
      <c r="F16" s="7">
        <v>253.7</v>
      </c>
      <c r="G16" s="7">
        <v>254.8</v>
      </c>
      <c r="H16" s="7">
        <v>254.8</v>
      </c>
      <c r="I16" s="7">
        <v>254.8</v>
      </c>
      <c r="J16" s="7">
        <v>254.8</v>
      </c>
      <c r="K16" s="17"/>
      <c r="L16" s="17"/>
      <c r="M16" s="17"/>
      <c r="N16" s="17"/>
      <c r="O16" s="17"/>
      <c r="P16" s="17"/>
    </row>
    <row r="17" spans="1:16" ht="15" hidden="1" customHeight="1" x14ac:dyDescent="0.25">
      <c r="A17" s="5" t="s">
        <v>2</v>
      </c>
      <c r="B17" s="6"/>
      <c r="C17" s="6"/>
      <c r="D17" s="6"/>
      <c r="E17" s="6"/>
      <c r="F17" s="6"/>
      <c r="G17" s="6"/>
      <c r="H17" s="6"/>
      <c r="I17" s="6"/>
      <c r="J17" s="6"/>
      <c r="K17" s="17"/>
      <c r="L17" s="17"/>
      <c r="M17" s="17"/>
      <c r="N17" s="17"/>
      <c r="O17" s="17"/>
      <c r="P17" s="17"/>
    </row>
    <row r="18" spans="1:16" ht="15" hidden="1" customHeight="1" x14ac:dyDescent="0.25">
      <c r="A18" s="3" t="s">
        <v>14</v>
      </c>
      <c r="B18" s="6">
        <v>45.4</v>
      </c>
      <c r="C18" s="6">
        <v>51.1</v>
      </c>
      <c r="D18" s="6">
        <v>47.2</v>
      </c>
      <c r="E18" s="6">
        <v>46.8</v>
      </c>
      <c r="F18" s="6">
        <v>48.2</v>
      </c>
      <c r="G18" s="6">
        <v>49.3</v>
      </c>
      <c r="H18" s="6">
        <v>49.3</v>
      </c>
      <c r="I18" s="6">
        <v>49.3</v>
      </c>
      <c r="J18" s="6">
        <v>49.3</v>
      </c>
      <c r="K18" s="17"/>
      <c r="L18" s="17"/>
      <c r="M18" s="17"/>
      <c r="N18" s="17"/>
      <c r="O18" s="17"/>
      <c r="P18" s="17"/>
    </row>
    <row r="19" spans="1:16" ht="15" hidden="1" customHeight="1" x14ac:dyDescent="0.25">
      <c r="A19" s="3" t="s">
        <v>3</v>
      </c>
      <c r="B19" s="6">
        <v>191</v>
      </c>
      <c r="C19" s="6">
        <v>200.6</v>
      </c>
      <c r="D19" s="6">
        <v>225</v>
      </c>
      <c r="E19" s="6">
        <v>199</v>
      </c>
      <c r="F19" s="6">
        <v>205.5</v>
      </c>
      <c r="G19" s="6">
        <v>205.5</v>
      </c>
      <c r="H19" s="6">
        <v>205.5</v>
      </c>
      <c r="I19" s="6">
        <v>205.5</v>
      </c>
      <c r="J19" s="6">
        <v>205.5</v>
      </c>
      <c r="K19" s="17"/>
      <c r="L19" s="17"/>
      <c r="M19" s="17"/>
      <c r="N19" s="17"/>
      <c r="O19" s="17"/>
      <c r="P19" s="17"/>
    </row>
    <row r="20" spans="1:16" ht="15" hidden="1" customHeight="1" x14ac:dyDescent="0.25">
      <c r="A20" s="4" t="s">
        <v>7</v>
      </c>
      <c r="B20" s="7">
        <v>245.4</v>
      </c>
      <c r="C20" s="7">
        <v>252.8</v>
      </c>
      <c r="D20" s="7">
        <v>275.60000000000002</v>
      </c>
      <c r="E20" s="7">
        <v>248.2</v>
      </c>
      <c r="F20" s="7">
        <v>256.10000000000002</v>
      </c>
      <c r="G20" s="7">
        <v>257.2</v>
      </c>
      <c r="H20" s="7">
        <v>257.2</v>
      </c>
      <c r="I20" s="7">
        <v>257.2</v>
      </c>
      <c r="J20" s="7">
        <v>257.2</v>
      </c>
      <c r="K20" s="17"/>
      <c r="L20" s="17"/>
      <c r="M20" s="17"/>
      <c r="N20" s="17"/>
      <c r="O20" s="17"/>
      <c r="P20" s="17"/>
    </row>
    <row r="21" spans="1:16" ht="15" hidden="1" customHeight="1" x14ac:dyDescent="0.25">
      <c r="A21" s="4" t="s">
        <v>6</v>
      </c>
      <c r="B21" s="7">
        <v>-9</v>
      </c>
      <c r="C21" s="7">
        <v>-1.2</v>
      </c>
      <c r="D21" s="7">
        <v>-3.4</v>
      </c>
      <c r="E21" s="7">
        <v>-2.4</v>
      </c>
      <c r="F21" s="7">
        <v>-2.4</v>
      </c>
      <c r="G21" s="7">
        <v>-2.4</v>
      </c>
      <c r="H21" s="7">
        <v>-2.4</v>
      </c>
      <c r="I21" s="7">
        <v>-2.4</v>
      </c>
      <c r="J21" s="7">
        <v>-2.4</v>
      </c>
      <c r="K21" s="17"/>
      <c r="L21" s="17"/>
      <c r="M21" s="17"/>
      <c r="N21" s="17"/>
      <c r="O21" s="17"/>
      <c r="P21" s="17"/>
    </row>
    <row r="22" spans="1:16" ht="15" customHeight="1" x14ac:dyDescent="0.25">
      <c r="A22" s="52" t="s">
        <v>46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3"/>
      <c r="N22" s="38"/>
      <c r="O22" s="38"/>
      <c r="P22" s="49"/>
    </row>
    <row r="23" spans="1:16" ht="15" customHeight="1" x14ac:dyDescent="0.25">
      <c r="A23" s="4" t="s">
        <v>1</v>
      </c>
      <c r="B23" s="27">
        <f t="shared" ref="B23:P23" si="0">SUM(B25:B26)</f>
        <v>4.4713208900000003</v>
      </c>
      <c r="C23" s="27">
        <f t="shared" si="0"/>
        <v>16.445900000000002</v>
      </c>
      <c r="D23" s="27">
        <f>SUM(D25:D26)</f>
        <v>3.5808</v>
      </c>
      <c r="E23" s="27">
        <f>SUM(E25:E26)</f>
        <v>3.6406000000000001</v>
      </c>
      <c r="F23" s="27">
        <f t="shared" si="0"/>
        <v>3.6406000000000001</v>
      </c>
      <c r="G23" s="27">
        <f t="shared" si="0"/>
        <v>3.6406000000000001</v>
      </c>
      <c r="H23" s="27">
        <f t="shared" si="0"/>
        <v>3.6406000000000001</v>
      </c>
      <c r="I23" s="27">
        <f t="shared" si="0"/>
        <v>3.6406000000000001</v>
      </c>
      <c r="J23" s="27">
        <f t="shared" si="0"/>
        <v>3.6406000000000001</v>
      </c>
      <c r="K23" s="27">
        <f t="shared" si="0"/>
        <v>3.6406000000000001</v>
      </c>
      <c r="L23" s="27">
        <f t="shared" si="0"/>
        <v>3.6406000000000001</v>
      </c>
      <c r="M23" s="27">
        <f t="shared" si="0"/>
        <v>3.6406000000000001</v>
      </c>
      <c r="N23" s="27">
        <f t="shared" si="0"/>
        <v>3.6406000000000001</v>
      </c>
      <c r="O23" s="27">
        <f t="shared" si="0"/>
        <v>3.6406000000000001</v>
      </c>
      <c r="P23" s="28">
        <f t="shared" si="0"/>
        <v>3.6406000000000001</v>
      </c>
    </row>
    <row r="24" spans="1:16" ht="15" customHeight="1" x14ac:dyDescent="0.25">
      <c r="A24" s="5" t="s">
        <v>2</v>
      </c>
      <c r="B24" s="6"/>
      <c r="C24" s="6"/>
      <c r="D24" s="6" t="s">
        <v>22</v>
      </c>
      <c r="E24" s="6"/>
      <c r="F24" s="6"/>
      <c r="G24" s="6"/>
      <c r="H24" s="6"/>
      <c r="I24" s="6"/>
      <c r="J24" s="6"/>
      <c r="K24" s="17"/>
      <c r="L24" s="17"/>
      <c r="M24" s="17"/>
      <c r="N24" s="17"/>
      <c r="O24" s="17"/>
      <c r="P24" s="39"/>
    </row>
    <row r="25" spans="1:16" ht="15" customHeight="1" x14ac:dyDescent="0.25">
      <c r="A25" s="3" t="s">
        <v>14</v>
      </c>
      <c r="B25" s="26">
        <v>2.6562208900000002</v>
      </c>
      <c r="C25" s="26">
        <v>3.67</v>
      </c>
      <c r="D25" s="26">
        <v>2.6909999999999998</v>
      </c>
      <c r="E25" s="26">
        <v>2.7519999999999998</v>
      </c>
      <c r="F25" s="26">
        <v>2.7519999999999998</v>
      </c>
      <c r="G25" s="26">
        <v>2.7519999999999998</v>
      </c>
      <c r="H25" s="26">
        <v>2.7519999999999998</v>
      </c>
      <c r="I25" s="40">
        <v>2.7519999999999998</v>
      </c>
      <c r="J25" s="40">
        <v>2.7519999999999998</v>
      </c>
      <c r="K25" s="39">
        <v>2.7519999999999998</v>
      </c>
      <c r="L25" s="39">
        <v>2.7519999999999998</v>
      </c>
      <c r="M25" s="39">
        <v>2.7519999999999998</v>
      </c>
      <c r="N25" s="39">
        <v>2.7519999999999998</v>
      </c>
      <c r="O25" s="39">
        <v>2.7519999999999998</v>
      </c>
      <c r="P25" s="39">
        <v>2.7519999999999998</v>
      </c>
    </row>
    <row r="26" spans="1:16" ht="15" customHeight="1" x14ac:dyDescent="0.25">
      <c r="A26" s="3" t="s">
        <v>3</v>
      </c>
      <c r="B26" s="26">
        <f>SUM(B28:B31)</f>
        <v>1.8150999999999999</v>
      </c>
      <c r="C26" s="26">
        <v>12.7759</v>
      </c>
      <c r="D26" s="26">
        <f>SUM(D28:D31)</f>
        <v>0.88979999999999992</v>
      </c>
      <c r="E26" s="26">
        <f>SUM(E28:E31)</f>
        <v>0.88860000000000006</v>
      </c>
      <c r="F26" s="26">
        <f t="shared" ref="F26:P26" si="1">SUM(F28:F31)</f>
        <v>0.88860000000000006</v>
      </c>
      <c r="G26" s="26">
        <f t="shared" si="1"/>
        <v>0.88860000000000006</v>
      </c>
      <c r="H26" s="26">
        <f t="shared" si="1"/>
        <v>0.88860000000000006</v>
      </c>
      <c r="I26" s="26">
        <f t="shared" si="1"/>
        <v>0.88860000000000006</v>
      </c>
      <c r="J26" s="26">
        <f t="shared" si="1"/>
        <v>0.88860000000000006</v>
      </c>
      <c r="K26" s="26">
        <f t="shared" si="1"/>
        <v>0.88860000000000006</v>
      </c>
      <c r="L26" s="26">
        <f t="shared" si="1"/>
        <v>0.88860000000000006</v>
      </c>
      <c r="M26" s="26">
        <f t="shared" si="1"/>
        <v>0.88860000000000006</v>
      </c>
      <c r="N26" s="26">
        <f t="shared" si="1"/>
        <v>0.88860000000000006</v>
      </c>
      <c r="O26" s="26">
        <f t="shared" si="1"/>
        <v>0.88860000000000006</v>
      </c>
      <c r="P26" s="40">
        <f t="shared" si="1"/>
        <v>0.88860000000000006</v>
      </c>
    </row>
    <row r="27" spans="1:16" ht="15" customHeight="1" x14ac:dyDescent="0.25">
      <c r="A27" s="5" t="s">
        <v>8</v>
      </c>
      <c r="B27" s="6"/>
      <c r="C27" s="6"/>
      <c r="D27" s="6"/>
      <c r="E27" s="6"/>
      <c r="F27" s="6"/>
      <c r="G27" s="6"/>
      <c r="H27" s="6"/>
      <c r="I27" s="40"/>
      <c r="J27" s="40"/>
      <c r="K27" s="39"/>
      <c r="L27" s="39"/>
      <c r="M27" s="39"/>
      <c r="N27" s="39"/>
      <c r="O27" s="39"/>
      <c r="P27" s="39"/>
    </row>
    <row r="28" spans="1:16" x14ac:dyDescent="0.25">
      <c r="A28" s="3" t="s">
        <v>9</v>
      </c>
      <c r="B28" s="26">
        <v>0.60899999999999999</v>
      </c>
      <c r="C28" s="26">
        <v>0.80343399999999998</v>
      </c>
      <c r="D28" s="26">
        <v>0.69069999999999998</v>
      </c>
      <c r="E28" s="26">
        <v>0.68620000000000003</v>
      </c>
      <c r="F28" s="26">
        <v>0.68620000000000003</v>
      </c>
      <c r="G28" s="26">
        <v>0.68620000000000003</v>
      </c>
      <c r="H28" s="26">
        <v>0.68620000000000003</v>
      </c>
      <c r="I28" s="40">
        <v>0.68620000000000003</v>
      </c>
      <c r="J28" s="40">
        <v>0.68620000000000003</v>
      </c>
      <c r="K28" s="39">
        <v>0.68620000000000003</v>
      </c>
      <c r="L28" s="39">
        <v>0.68620000000000003</v>
      </c>
      <c r="M28" s="39">
        <v>0.68620000000000003</v>
      </c>
      <c r="N28" s="39">
        <v>0.68620000000000003</v>
      </c>
      <c r="O28" s="39">
        <v>0.68620000000000003</v>
      </c>
      <c r="P28" s="39">
        <v>0.68620000000000003</v>
      </c>
    </row>
    <row r="29" spans="1:16" ht="15" customHeight="1" x14ac:dyDescent="0.25">
      <c r="A29" s="3" t="s">
        <v>15</v>
      </c>
      <c r="B29" s="26"/>
      <c r="C29" s="26">
        <v>10.3371</v>
      </c>
      <c r="D29" s="26"/>
      <c r="E29" s="26"/>
      <c r="F29" s="26"/>
      <c r="G29" s="26"/>
      <c r="H29" s="26"/>
      <c r="I29" s="40"/>
      <c r="J29" s="40"/>
      <c r="K29" s="39"/>
      <c r="L29" s="39"/>
      <c r="M29" s="39"/>
      <c r="N29" s="39"/>
      <c r="O29" s="39"/>
      <c r="P29" s="39"/>
    </row>
    <row r="30" spans="1:16" x14ac:dyDescent="0.25">
      <c r="A30" s="3" t="s">
        <v>16</v>
      </c>
      <c r="B30" s="26">
        <v>9.11E-2</v>
      </c>
      <c r="C30" s="26">
        <v>9.9500000000000005E-2</v>
      </c>
      <c r="D30" s="26">
        <v>9.7100000000000006E-2</v>
      </c>
      <c r="E30" s="26">
        <v>0.1004</v>
      </c>
      <c r="F30" s="26">
        <v>0.1004</v>
      </c>
      <c r="G30" s="26">
        <v>0.1004</v>
      </c>
      <c r="H30" s="26">
        <v>0.1004</v>
      </c>
      <c r="I30" s="41">
        <v>0.1004</v>
      </c>
      <c r="J30" s="40">
        <v>0.1004</v>
      </c>
      <c r="K30" s="39">
        <v>0.1004</v>
      </c>
      <c r="L30" s="39">
        <v>0.1004</v>
      </c>
      <c r="M30" s="39">
        <v>0.1004</v>
      </c>
      <c r="N30" s="39">
        <v>0.1004</v>
      </c>
      <c r="O30" s="39">
        <v>0.1004</v>
      </c>
      <c r="P30" s="39">
        <v>0.1004</v>
      </c>
    </row>
    <row r="31" spans="1:16" ht="15.75" customHeight="1" x14ac:dyDescent="0.25">
      <c r="A31" s="3" t="s">
        <v>17</v>
      </c>
      <c r="B31" s="26">
        <v>1.115</v>
      </c>
      <c r="C31" s="26">
        <v>1.3420000000000001</v>
      </c>
      <c r="D31" s="26">
        <v>0.10199999999999999</v>
      </c>
      <c r="E31" s="26">
        <v>0.10199999999999999</v>
      </c>
      <c r="F31" s="26">
        <v>0.10199999999999999</v>
      </c>
      <c r="G31" s="34">
        <v>0.10199999999999999</v>
      </c>
      <c r="H31" s="26">
        <v>0.10199999999999999</v>
      </c>
      <c r="I31" s="40">
        <v>0.10199999999999999</v>
      </c>
      <c r="J31" s="40">
        <v>0.10199999999999999</v>
      </c>
      <c r="K31" s="39">
        <v>0.10199999999999999</v>
      </c>
      <c r="L31" s="39">
        <v>0.10199999999999999</v>
      </c>
      <c r="M31" s="39">
        <v>0.10199999999999999</v>
      </c>
      <c r="N31" s="39">
        <v>0.10199999999999999</v>
      </c>
      <c r="O31" s="39">
        <v>0.10199999999999999</v>
      </c>
      <c r="P31" s="39">
        <v>0.10199999999999999</v>
      </c>
    </row>
    <row r="32" spans="1:16" ht="15" customHeight="1" x14ac:dyDescent="0.25">
      <c r="A32" s="4" t="s">
        <v>4</v>
      </c>
      <c r="B32" s="27">
        <v>4.31782149</v>
      </c>
      <c r="C32" s="27">
        <v>16.599758049999998</v>
      </c>
      <c r="D32" s="27">
        <v>3.7153499999999999</v>
      </c>
      <c r="E32" s="27">
        <v>3.7782</v>
      </c>
      <c r="F32" s="27">
        <v>3.7782</v>
      </c>
      <c r="G32" s="27">
        <v>3.7782</v>
      </c>
      <c r="H32" s="27">
        <v>3.7782</v>
      </c>
      <c r="I32" s="28">
        <v>3.7782</v>
      </c>
      <c r="J32" s="28">
        <v>3.7782</v>
      </c>
      <c r="K32" s="30">
        <v>3.7782</v>
      </c>
      <c r="L32" s="30">
        <v>3.7782</v>
      </c>
      <c r="M32" s="30">
        <v>3.7782</v>
      </c>
      <c r="N32" s="30">
        <v>3.7782</v>
      </c>
      <c r="O32" s="30">
        <v>3.7782</v>
      </c>
      <c r="P32" s="30">
        <v>3.7782</v>
      </c>
    </row>
    <row r="33" spans="1:16" ht="15" customHeight="1" x14ac:dyDescent="0.25">
      <c r="A33" s="5" t="s">
        <v>8</v>
      </c>
      <c r="B33" s="6"/>
      <c r="C33" s="6"/>
      <c r="D33" s="6"/>
      <c r="E33" s="6"/>
      <c r="F33" s="6"/>
      <c r="G33" s="6"/>
      <c r="H33" s="6"/>
      <c r="I33" s="40"/>
      <c r="J33" s="40"/>
      <c r="K33" s="39"/>
      <c r="L33" s="39"/>
      <c r="M33" s="39"/>
      <c r="N33" s="39"/>
      <c r="O33" s="39"/>
      <c r="P33" s="39"/>
    </row>
    <row r="34" spans="1:16" ht="15" customHeight="1" x14ac:dyDescent="0.25">
      <c r="A34" s="3" t="s">
        <v>5</v>
      </c>
      <c r="B34" s="26">
        <v>0.3145</v>
      </c>
      <c r="C34" s="26">
        <v>0.36899900000000002</v>
      </c>
      <c r="D34" s="26">
        <v>0.36899900000000002</v>
      </c>
      <c r="E34" s="26">
        <v>0.36899900000000002</v>
      </c>
      <c r="F34" s="26">
        <v>0.36899900000000002</v>
      </c>
      <c r="G34" s="26">
        <v>0.36899900000000002</v>
      </c>
      <c r="H34" s="26">
        <v>0.36899900000000002</v>
      </c>
      <c r="I34" s="40">
        <v>0.36899900000000002</v>
      </c>
      <c r="J34" s="40">
        <v>0.36899900000000002</v>
      </c>
      <c r="K34" s="39">
        <v>0.36899900000000002</v>
      </c>
      <c r="L34" s="39">
        <v>0.36899900000000002</v>
      </c>
      <c r="M34" s="39">
        <v>0.36899900000000002</v>
      </c>
      <c r="N34" s="39">
        <v>0.36899900000000002</v>
      </c>
      <c r="O34" s="39">
        <v>0.36899900000000002</v>
      </c>
      <c r="P34" s="39">
        <v>0.36899900000000002</v>
      </c>
    </row>
    <row r="35" spans="1:16" s="9" customFormat="1" ht="15" customHeight="1" x14ac:dyDescent="0.25">
      <c r="A35" s="5" t="s">
        <v>8</v>
      </c>
      <c r="B35" s="8"/>
      <c r="C35" s="8"/>
      <c r="D35" s="8"/>
      <c r="E35" s="8"/>
      <c r="F35" s="8"/>
      <c r="G35" s="8"/>
      <c r="H35" s="8"/>
      <c r="I35" s="42"/>
      <c r="J35" s="42"/>
      <c r="K35" s="43"/>
      <c r="L35" s="43"/>
      <c r="M35" s="43"/>
      <c r="N35" s="43"/>
      <c r="O35" s="43"/>
      <c r="P35" s="43"/>
    </row>
    <row r="36" spans="1:16" s="9" customFormat="1" ht="15" customHeight="1" x14ac:dyDescent="0.25">
      <c r="A36" s="5" t="s">
        <v>9</v>
      </c>
      <c r="B36" s="8"/>
      <c r="C36" s="8"/>
      <c r="D36" s="8"/>
      <c r="E36" s="8"/>
      <c r="F36" s="8"/>
      <c r="G36" s="8"/>
      <c r="H36" s="8"/>
      <c r="I36" s="42"/>
      <c r="J36" s="42"/>
      <c r="K36" s="43"/>
      <c r="L36" s="43"/>
      <c r="M36" s="43"/>
      <c r="N36" s="43"/>
      <c r="O36" s="43"/>
      <c r="P36" s="43"/>
    </row>
    <row r="37" spans="1:16" ht="31.5" x14ac:dyDescent="0.25">
      <c r="A37" s="3" t="s">
        <v>26</v>
      </c>
      <c r="B37" s="18"/>
      <c r="C37" s="18"/>
      <c r="D37" s="18"/>
      <c r="E37" s="18"/>
      <c r="F37" s="18"/>
      <c r="G37" s="18"/>
      <c r="H37" s="18"/>
      <c r="I37" s="44"/>
      <c r="J37" s="44"/>
      <c r="K37" s="39"/>
      <c r="L37" s="39"/>
      <c r="M37" s="39"/>
      <c r="N37" s="39"/>
      <c r="O37" s="39"/>
      <c r="P37" s="39"/>
    </row>
    <row r="38" spans="1:16" s="12" customFormat="1" ht="77.25" customHeight="1" x14ac:dyDescent="0.2">
      <c r="A38" s="10" t="s">
        <v>19</v>
      </c>
      <c r="B38" s="11"/>
      <c r="C38" s="11"/>
      <c r="D38" s="11"/>
      <c r="E38" s="11"/>
      <c r="F38" s="11"/>
      <c r="G38" s="11"/>
      <c r="H38" s="11"/>
      <c r="I38" s="45"/>
      <c r="J38" s="45"/>
      <c r="K38" s="46"/>
      <c r="L38" s="46"/>
      <c r="M38" s="46"/>
      <c r="N38" s="46"/>
      <c r="O38" s="46"/>
      <c r="P38" s="46"/>
    </row>
    <row r="39" spans="1:16" ht="15" customHeight="1" x14ac:dyDescent="0.25">
      <c r="A39" s="4" t="s">
        <v>6</v>
      </c>
      <c r="B39" s="27">
        <f t="shared" ref="B39:P39" si="2">B23-B32</f>
        <v>0.15349940000000029</v>
      </c>
      <c r="C39" s="27">
        <f t="shared" si="2"/>
        <v>-0.15385804999999664</v>
      </c>
      <c r="D39" s="27">
        <f t="shared" si="2"/>
        <v>-0.13454999999999995</v>
      </c>
      <c r="E39" s="27">
        <f t="shared" si="2"/>
        <v>-0.13759999999999994</v>
      </c>
      <c r="F39" s="27">
        <f t="shared" si="2"/>
        <v>-0.13759999999999994</v>
      </c>
      <c r="G39" s="27">
        <f t="shared" si="2"/>
        <v>-0.13759999999999994</v>
      </c>
      <c r="H39" s="27">
        <f t="shared" si="2"/>
        <v>-0.13759999999999994</v>
      </c>
      <c r="I39" s="28">
        <f t="shared" si="2"/>
        <v>-0.13759999999999994</v>
      </c>
      <c r="J39" s="28">
        <f t="shared" si="2"/>
        <v>-0.13759999999999994</v>
      </c>
      <c r="K39" s="28">
        <f t="shared" si="2"/>
        <v>-0.13759999999999994</v>
      </c>
      <c r="L39" s="28">
        <f t="shared" si="2"/>
        <v>-0.13759999999999994</v>
      </c>
      <c r="M39" s="28">
        <f t="shared" si="2"/>
        <v>-0.13759999999999994</v>
      </c>
      <c r="N39" s="28">
        <f t="shared" si="2"/>
        <v>-0.13759999999999994</v>
      </c>
      <c r="O39" s="28">
        <f t="shared" si="2"/>
        <v>-0.13759999999999994</v>
      </c>
      <c r="P39" s="28">
        <f t="shared" si="2"/>
        <v>-0.13759999999999994</v>
      </c>
    </row>
    <row r="40" spans="1:16" s="12" customFormat="1" ht="26.25" customHeight="1" x14ac:dyDescent="0.2">
      <c r="A40" s="10" t="s">
        <v>10</v>
      </c>
      <c r="B40" s="32">
        <f t="shared" ref="B40:J40" si="3">B39/B25*100</f>
        <v>5.7788642720899723</v>
      </c>
      <c r="C40" s="32">
        <f t="shared" si="3"/>
        <v>-4.1923174386920063</v>
      </c>
      <c r="D40" s="32">
        <f t="shared" si="3"/>
        <v>-4.9999999999999982</v>
      </c>
      <c r="E40" s="32">
        <f t="shared" si="3"/>
        <v>-4.9999999999999982</v>
      </c>
      <c r="F40" s="32">
        <f t="shared" si="3"/>
        <v>-4.9999999999999982</v>
      </c>
      <c r="G40" s="33">
        <f t="shared" si="3"/>
        <v>-4.9999999999999982</v>
      </c>
      <c r="H40" s="31">
        <f t="shared" si="3"/>
        <v>-4.9999999999999982</v>
      </c>
      <c r="I40" s="31">
        <f t="shared" si="3"/>
        <v>-4.9999999999999982</v>
      </c>
      <c r="J40" s="31">
        <f t="shared" si="3"/>
        <v>-4.9999999999999982</v>
      </c>
      <c r="K40" s="31">
        <f t="shared" ref="K40:P40" si="4">K39/K25*100</f>
        <v>-4.9999999999999982</v>
      </c>
      <c r="L40" s="31">
        <f t="shared" si="4"/>
        <v>-4.9999999999999982</v>
      </c>
      <c r="M40" s="31">
        <f t="shared" si="4"/>
        <v>-4.9999999999999982</v>
      </c>
      <c r="N40" s="31">
        <f t="shared" si="4"/>
        <v>-4.9999999999999982</v>
      </c>
      <c r="O40" s="31">
        <f t="shared" si="4"/>
        <v>-4.9999999999999982</v>
      </c>
      <c r="P40" s="31">
        <f t="shared" si="4"/>
        <v>-4.9999999999999982</v>
      </c>
    </row>
    <row r="41" spans="1:16" ht="15" customHeight="1" x14ac:dyDescent="0.25">
      <c r="A41" s="4" t="s">
        <v>11</v>
      </c>
      <c r="B41" s="27">
        <v>-0.15349940000000001</v>
      </c>
      <c r="C41" s="27">
        <v>0.15385805</v>
      </c>
      <c r="D41" s="27">
        <v>0.13455</v>
      </c>
      <c r="E41" s="28">
        <v>0.1376</v>
      </c>
      <c r="F41" s="28">
        <v>0.1376</v>
      </c>
      <c r="G41" s="29">
        <v>0.1376</v>
      </c>
      <c r="H41" s="30">
        <v>0.1376</v>
      </c>
      <c r="I41" s="30">
        <v>0.1376</v>
      </c>
      <c r="J41" s="30">
        <v>0.1376</v>
      </c>
      <c r="K41" s="30">
        <v>0.1376</v>
      </c>
      <c r="L41" s="30">
        <v>0.1376</v>
      </c>
      <c r="M41" s="30">
        <v>0.1376</v>
      </c>
      <c r="N41" s="30">
        <v>0.1376</v>
      </c>
      <c r="O41" s="30">
        <v>0.1376</v>
      </c>
      <c r="P41" s="30">
        <v>0.1376</v>
      </c>
    </row>
    <row r="42" spans="1:16" ht="15" customHeight="1" x14ac:dyDescent="0.25">
      <c r="A42" s="5" t="s">
        <v>8</v>
      </c>
      <c r="B42" s="7"/>
      <c r="C42" s="7"/>
      <c r="D42" s="7"/>
      <c r="E42" s="7"/>
      <c r="F42" s="7"/>
      <c r="G42" s="15"/>
      <c r="H42" s="17"/>
      <c r="I42" s="17"/>
      <c r="J42" s="17"/>
      <c r="K42" s="17"/>
      <c r="L42" s="17"/>
      <c r="M42" s="17"/>
      <c r="N42" s="17"/>
      <c r="O42" s="17"/>
      <c r="P42" s="39"/>
    </row>
    <row r="43" spans="1:16" x14ac:dyDescent="0.25">
      <c r="A43" s="3" t="s">
        <v>12</v>
      </c>
      <c r="B43" s="6"/>
      <c r="C43" s="6"/>
      <c r="D43" s="6"/>
      <c r="E43" s="6"/>
      <c r="F43" s="6"/>
      <c r="G43" s="16"/>
      <c r="H43" s="17"/>
      <c r="I43" s="17"/>
      <c r="J43" s="17"/>
      <c r="K43" s="17"/>
      <c r="L43" s="17"/>
      <c r="M43" s="17"/>
      <c r="N43" s="17"/>
      <c r="O43" s="17"/>
      <c r="P43" s="39"/>
    </row>
    <row r="44" spans="1:16" ht="15.75" customHeight="1" x14ac:dyDescent="0.25">
      <c r="A44" s="3" t="s">
        <v>13</v>
      </c>
      <c r="B44" s="6"/>
      <c r="C44" s="6"/>
      <c r="D44" s="6"/>
      <c r="E44" s="6"/>
      <c r="F44" s="6"/>
      <c r="G44" s="16"/>
      <c r="H44" s="17"/>
      <c r="I44" s="17"/>
      <c r="J44" s="17"/>
      <c r="K44" s="17"/>
      <c r="L44" s="17"/>
      <c r="M44" s="17"/>
      <c r="N44" s="17"/>
      <c r="O44" s="17"/>
      <c r="P44" s="39"/>
    </row>
    <row r="45" spans="1:16" ht="30.75" customHeight="1" x14ac:dyDescent="0.25">
      <c r="A45" s="4" t="s">
        <v>20</v>
      </c>
      <c r="B45" s="21"/>
      <c r="C45" s="21"/>
      <c r="D45" s="21"/>
      <c r="E45" s="21"/>
      <c r="F45" s="21"/>
      <c r="G45" s="22"/>
      <c r="H45" s="23"/>
      <c r="I45" s="23"/>
      <c r="J45" s="23"/>
      <c r="K45" s="17"/>
      <c r="L45" s="17"/>
      <c r="M45" s="17"/>
      <c r="N45" s="17"/>
      <c r="O45" s="17"/>
      <c r="P45" s="39"/>
    </row>
    <row r="46" spans="1:16" s="12" customFormat="1" ht="37.5" customHeight="1" x14ac:dyDescent="0.2">
      <c r="A46" s="10" t="s">
        <v>21</v>
      </c>
      <c r="B46" s="19"/>
      <c r="C46" s="19"/>
      <c r="D46" s="19"/>
      <c r="E46" s="19"/>
      <c r="F46" s="19"/>
      <c r="G46" s="20"/>
      <c r="H46" s="24"/>
      <c r="I46" s="24"/>
      <c r="J46" s="24"/>
      <c r="K46" s="37"/>
      <c r="L46" s="37"/>
      <c r="M46" s="37"/>
      <c r="N46" s="37"/>
      <c r="O46" s="37"/>
      <c r="P46" s="46"/>
    </row>
    <row r="47" spans="1:16" ht="9.75" hidden="1" customHeight="1" x14ac:dyDescent="0.25">
      <c r="A47" s="52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3"/>
      <c r="P47" s="17"/>
    </row>
    <row r="48" spans="1:16" ht="0.75" hidden="1" customHeight="1" x14ac:dyDescent="0.25">
      <c r="A48" s="4"/>
      <c r="B48" s="7"/>
      <c r="C48" s="7"/>
      <c r="D48" s="7"/>
      <c r="E48" s="7"/>
      <c r="F48" s="7"/>
      <c r="G48" s="7"/>
      <c r="H48" s="7"/>
      <c r="I48" s="7"/>
      <c r="J48" s="7"/>
    </row>
    <row r="49" spans="1:10" ht="15" hidden="1" customHeight="1" x14ac:dyDescent="0.25">
      <c r="A49" s="4"/>
      <c r="B49" s="7"/>
      <c r="C49" s="7"/>
      <c r="D49" s="7"/>
      <c r="E49" s="7"/>
      <c r="F49" s="7"/>
      <c r="G49" s="7"/>
      <c r="H49" s="7"/>
      <c r="I49" s="7"/>
      <c r="J49" s="7"/>
    </row>
    <row r="50" spans="1:10" ht="15" hidden="1" customHeight="1" x14ac:dyDescent="0.25">
      <c r="A50" s="4"/>
      <c r="B50" s="7"/>
      <c r="C50" s="7"/>
      <c r="D50" s="7"/>
      <c r="E50" s="7"/>
      <c r="F50" s="7"/>
      <c r="G50" s="7"/>
      <c r="H50" s="7"/>
      <c r="I50" s="7"/>
      <c r="J50" s="7"/>
    </row>
  </sheetData>
  <mergeCells count="15">
    <mergeCell ref="A47:O47"/>
    <mergeCell ref="B2:O2"/>
    <mergeCell ref="B4:O4"/>
    <mergeCell ref="A22:M22"/>
    <mergeCell ref="A3:P3"/>
    <mergeCell ref="G5:P5"/>
    <mergeCell ref="G6:P6"/>
    <mergeCell ref="B7:P7"/>
    <mergeCell ref="B8:P8"/>
    <mergeCell ref="B9:P9"/>
    <mergeCell ref="A10:J10"/>
    <mergeCell ref="A15:I15"/>
    <mergeCell ref="A11:J11"/>
    <mergeCell ref="H13:P13"/>
    <mergeCell ref="A12:P12"/>
  </mergeCells>
  <phoneticPr fontId="0" type="noConversion"/>
  <pageMargins left="0.59055118110236227" right="0.59055118110236227" top="0.59055118110236227" bottom="0.59055118110236227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1 Б. Ум</vt:lpstr>
      <vt:lpstr>'Прил 1 Б. Ум'!Область_печати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Рыбалкина Юлия Николаевна</dc:creator>
  <cp:lastModifiedBy>User</cp:lastModifiedBy>
  <cp:lastPrinted>2022-11-21T08:11:19Z</cp:lastPrinted>
  <dcterms:created xsi:type="dcterms:W3CDTF">2016-05-27T12:29:42Z</dcterms:created>
  <dcterms:modified xsi:type="dcterms:W3CDTF">2022-11-22T09:27:35Z</dcterms:modified>
</cp:coreProperties>
</file>