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90" windowWidth="19440" windowHeight="94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10" i="1" l="1"/>
  <c r="E10" i="1" s="1"/>
  <c r="E6" i="1" s="1"/>
  <c r="J10" i="1"/>
  <c r="I10" i="1"/>
  <c r="E15" i="1"/>
  <c r="E16" i="1"/>
  <c r="E17" i="1"/>
  <c r="E18" i="1"/>
  <c r="E19" i="1"/>
  <c r="E12" i="1"/>
  <c r="E8" i="1"/>
  <c r="G8" i="1"/>
  <c r="G6" i="1"/>
  <c r="H8" i="1"/>
  <c r="H6" i="1"/>
  <c r="I8" i="1"/>
  <c r="I6" i="1"/>
  <c r="E13" i="1"/>
  <c r="E14" i="1"/>
  <c r="J8" i="1"/>
  <c r="J6" i="1"/>
</calcChain>
</file>

<file path=xl/sharedStrings.xml><?xml version="1.0" encoding="utf-8"?>
<sst xmlns="http://schemas.openxmlformats.org/spreadsheetml/2006/main" count="21" uniqueCount="21">
  <si>
    <t>тыс.руб.</t>
  </si>
  <si>
    <t>№ п/п</t>
  </si>
  <si>
    <t>Вид долгового обязательства</t>
  </si>
  <si>
    <t>Дата возник-новения обязательства</t>
  </si>
  <si>
    <t>Ставка по кредиту,        % годовых</t>
  </si>
  <si>
    <t xml:space="preserve">Срок возврата задолженности </t>
  </si>
  <si>
    <t xml:space="preserve">Кредиты, привлеченные в кредитных организациях </t>
  </si>
  <si>
    <t>2.1.</t>
  </si>
  <si>
    <t>Бюджетные кредиты, привлеченные из бюджета Пензенской области всего, в том числе:</t>
  </si>
  <si>
    <t>2020 год</t>
  </si>
  <si>
    <t>2021 год</t>
  </si>
  <si>
    <t>2022 год</t>
  </si>
  <si>
    <t>после реструктуризации - 0,1 % годовых</t>
  </si>
  <si>
    <t>2023 год</t>
  </si>
  <si>
    <t xml:space="preserve">График погашения     
График погашения     
</t>
  </si>
  <si>
    <t>ВСЕГО МУНИЦИПАЛЬНЫЙ ДОЛГ КАМЕШКИРСКОГО РАЙОНА ПЕНЗЕНСКОЙ ОБЛАСТИ, в т.ч:</t>
  </si>
  <si>
    <t>с 23.01.2018 по 15.09.2022 (ежемесячно равными долями)</t>
  </si>
  <si>
    <t>− на частичное покрытие дефицита бюджета</t>
  </si>
  <si>
    <t>Информация о структуре муниципального долга Камешкирского района Пензенской области по состоянию на 01.08.2021  и сроках его погашения</t>
  </si>
  <si>
    <t>Муниципаль-ный долг на 01.08.2021</t>
  </si>
  <si>
    <t>715,78 (засуха)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</si>
</sst>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_р_._-;\-* #,##0_р_._-;_-* &quot;-&quot;??_р_._-;_-@_-"/>
    <numFmt numFmtId="165" formatCode="0.0"/>
    <numFmt numFmtId="166" formatCode="0.000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color indexed="9"/>
      <name val="Arial Cyr"/>
      <charset val="204"/>
    </font>
    <font>
      <b/>
      <sz val="15"/>
      <name val="Times New Roman"/>
      <family val="1"/>
      <charset val="204"/>
    </font>
    <font>
      <sz val="15"/>
      <name val="Arial Cyr"/>
      <charset val="204"/>
    </font>
    <font>
      <b/>
      <sz val="13.5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10"/>
      <name val="Arial Cyr"/>
      <charset val="204"/>
    </font>
    <font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4" fontId="7" fillId="2" borderId="1" xfId="1" applyNumberFormat="1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5" fillId="0" borderId="2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164" fontId="5" fillId="0" borderId="0" xfId="1" applyNumberFormat="1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/>
    </xf>
    <xf numFmtId="164" fontId="0" fillId="0" borderId="0" xfId="0" applyNumberFormat="1"/>
    <xf numFmtId="164" fontId="13" fillId="0" borderId="0" xfId="0" applyNumberFormat="1" applyFont="1"/>
    <xf numFmtId="165" fontId="7" fillId="2" borderId="1" xfId="1" applyNumberFormat="1" applyFont="1" applyFill="1" applyBorder="1" applyAlignment="1">
      <alignment horizontal="center" vertical="center" wrapText="1"/>
    </xf>
    <xf numFmtId="165" fontId="5" fillId="0" borderId="0" xfId="1" applyNumberFormat="1" applyFont="1" applyBorder="1" applyAlignment="1">
      <alignment horizontal="center" wrapText="1"/>
    </xf>
    <xf numFmtId="165" fontId="9" fillId="0" borderId="1" xfId="1" applyNumberFormat="1" applyFont="1" applyBorder="1" applyAlignment="1">
      <alignment horizontal="center" vertical="top" wrapText="1"/>
    </xf>
    <xf numFmtId="165" fontId="5" fillId="0" borderId="0" xfId="1" applyNumberFormat="1" applyFont="1" applyBorder="1" applyAlignment="1">
      <alignment horizontal="right" wrapText="1"/>
    </xf>
    <xf numFmtId="165" fontId="0" fillId="0" borderId="4" xfId="0" applyNumberForma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/>
    <xf numFmtId="0" fontId="5" fillId="0" borderId="7" xfId="0" applyFont="1" applyBorder="1" applyAlignment="1">
      <alignment horizontal="center" vertical="top"/>
    </xf>
    <xf numFmtId="164" fontId="11" fillId="0" borderId="8" xfId="1" applyNumberFormat="1" applyFont="1" applyBorder="1" applyAlignment="1">
      <alignment horizontal="center" vertical="top" wrapText="1"/>
    </xf>
    <xf numFmtId="165" fontId="9" fillId="0" borderId="9" xfId="1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wrapText="1"/>
    </xf>
    <xf numFmtId="165" fontId="10" fillId="0" borderId="6" xfId="0" applyNumberFormat="1" applyFont="1" applyBorder="1" applyAlignment="1">
      <alignment horizontal="center"/>
    </xf>
    <xf numFmtId="165" fontId="12" fillId="0" borderId="10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65" fontId="9" fillId="0" borderId="6" xfId="1" applyNumberFormat="1" applyFont="1" applyBorder="1" applyAlignment="1">
      <alignment horizontal="center" vertical="top" wrapText="1"/>
    </xf>
    <xf numFmtId="14" fontId="4" fillId="0" borderId="12" xfId="0" applyNumberFormat="1" applyFont="1" applyBorder="1" applyAlignment="1">
      <alignment horizontal="right" wrapText="1"/>
    </xf>
    <xf numFmtId="165" fontId="4" fillId="0" borderId="12" xfId="1" applyNumberFormat="1" applyFont="1" applyBorder="1" applyAlignment="1">
      <alignment wrapText="1"/>
    </xf>
    <xf numFmtId="14" fontId="14" fillId="0" borderId="12" xfId="0" applyNumberFormat="1" applyFont="1" applyBorder="1" applyAlignment="1">
      <alignment horizontal="right"/>
    </xf>
    <xf numFmtId="165" fontId="14" fillId="0" borderId="12" xfId="0" applyNumberFormat="1" applyFont="1" applyBorder="1" applyAlignment="1"/>
    <xf numFmtId="2" fontId="4" fillId="0" borderId="12" xfId="1" applyNumberFormat="1" applyFont="1" applyBorder="1" applyAlignment="1">
      <alignment wrapText="1"/>
    </xf>
    <xf numFmtId="2" fontId="14" fillId="0" borderId="12" xfId="0" applyNumberFormat="1" applyFont="1" applyBorder="1" applyAlignment="1"/>
    <xf numFmtId="2" fontId="9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2" fontId="14" fillId="0" borderId="12" xfId="0" applyNumberFormat="1" applyFont="1" applyBorder="1" applyAlignment="1">
      <alignment horizontal="center" vertical="center"/>
    </xf>
    <xf numFmtId="2" fontId="9" fillId="0" borderId="13" xfId="1" applyNumberFormat="1" applyFont="1" applyBorder="1" applyAlignment="1">
      <alignment horizontal="center" vertical="top" wrapText="1"/>
    </xf>
    <xf numFmtId="2" fontId="9" fillId="0" borderId="9" xfId="1" applyNumberFormat="1" applyFont="1" applyBorder="1" applyAlignment="1">
      <alignment horizontal="center" vertical="top" wrapText="1"/>
    </xf>
    <xf numFmtId="14" fontId="14" fillId="0" borderId="12" xfId="0" applyNumberFormat="1" applyFont="1" applyBorder="1"/>
    <xf numFmtId="0" fontId="14" fillId="0" borderId="12" xfId="0" applyFont="1" applyBorder="1"/>
    <xf numFmtId="2" fontId="14" fillId="0" borderId="12" xfId="0" applyNumberFormat="1" applyFont="1" applyBorder="1"/>
    <xf numFmtId="2" fontId="7" fillId="2" borderId="1" xfId="1" applyNumberFormat="1" applyFont="1" applyFill="1" applyBorder="1" applyAlignment="1">
      <alignment horizontal="center" vertical="center" wrapText="1"/>
    </xf>
    <xf numFmtId="2" fontId="4" fillId="0" borderId="12" xfId="1" applyNumberFormat="1" applyFont="1" applyFill="1" applyBorder="1" applyAlignment="1">
      <alignment wrapText="1"/>
    </xf>
    <xf numFmtId="2" fontId="0" fillId="0" borderId="0" xfId="0" applyNumberFormat="1" applyBorder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 vertical="center" wrapText="1"/>
    </xf>
    <xf numFmtId="14" fontId="4" fillId="0" borderId="25" xfId="0" applyNumberFormat="1" applyFont="1" applyBorder="1" applyAlignment="1">
      <alignment horizontal="center" vertical="center" wrapText="1"/>
    </xf>
    <xf numFmtId="14" fontId="4" fillId="0" borderId="26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wrapText="1"/>
    </xf>
    <xf numFmtId="0" fontId="5" fillId="0" borderId="27" xfId="0" applyFont="1" applyBorder="1" applyAlignment="1">
      <alignment horizontal="left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workbookViewId="0">
      <selection activeCell="L4" sqref="L4"/>
    </sheetView>
  </sheetViews>
  <sheetFormatPr defaultRowHeight="15" x14ac:dyDescent="0.25"/>
  <cols>
    <col min="1" max="1" width="6.85546875" customWidth="1"/>
    <col min="2" max="2" width="25.42578125" customWidth="1"/>
    <col min="3" max="3" width="16.7109375" customWidth="1"/>
    <col min="4" max="4" width="14.5703125" customWidth="1"/>
    <col min="5" max="5" width="17.7109375" customWidth="1"/>
    <col min="6" max="6" width="22.140625" customWidth="1"/>
    <col min="7" max="7" width="0.42578125" hidden="1" customWidth="1"/>
    <col min="8" max="9" width="11.42578125" bestFit="1" customWidth="1"/>
    <col min="10" max="10" width="11.140625" customWidth="1"/>
    <col min="11" max="11" width="11.140625" bestFit="1" customWidth="1"/>
    <col min="12" max="12" width="11" customWidth="1"/>
  </cols>
  <sheetData>
    <row r="1" spans="1:13" ht="45.6" customHeight="1" x14ac:dyDescent="0.3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31"/>
    </row>
    <row r="2" spans="1:13" ht="19.5" thickBot="1" x14ac:dyDescent="0.35">
      <c r="A2" s="1"/>
      <c r="B2" s="1"/>
      <c r="C2" s="1"/>
      <c r="D2" s="1"/>
      <c r="E2" s="1"/>
      <c r="I2" s="2"/>
      <c r="J2" s="3" t="s">
        <v>0</v>
      </c>
      <c r="K2" s="3"/>
    </row>
    <row r="3" spans="1:13" ht="17.45" customHeight="1" thickBot="1" x14ac:dyDescent="0.3">
      <c r="A3" s="56" t="s">
        <v>1</v>
      </c>
      <c r="B3" s="58" t="s">
        <v>2</v>
      </c>
      <c r="C3" s="60" t="s">
        <v>3</v>
      </c>
      <c r="D3" s="60" t="s">
        <v>4</v>
      </c>
      <c r="E3" s="62" t="s">
        <v>19</v>
      </c>
      <c r="F3" s="53" t="s">
        <v>5</v>
      </c>
      <c r="G3" s="64" t="s">
        <v>14</v>
      </c>
      <c r="H3" s="65"/>
      <c r="I3" s="65"/>
      <c r="J3" s="66"/>
    </row>
    <row r="4" spans="1:13" ht="60" customHeight="1" thickBot="1" x14ac:dyDescent="0.3">
      <c r="A4" s="57"/>
      <c r="B4" s="59"/>
      <c r="C4" s="61"/>
      <c r="D4" s="61"/>
      <c r="E4" s="63"/>
      <c r="F4" s="54"/>
      <c r="G4" s="32" t="s">
        <v>9</v>
      </c>
      <c r="H4" s="32" t="s">
        <v>10</v>
      </c>
      <c r="I4" s="33" t="s">
        <v>11</v>
      </c>
      <c r="J4" s="33" t="s">
        <v>13</v>
      </c>
    </row>
    <row r="5" spans="1:13" ht="19.5" thickBot="1" x14ac:dyDescent="0.3">
      <c r="A5" s="17"/>
      <c r="B5" s="18"/>
      <c r="C5" s="18"/>
      <c r="D5" s="18"/>
      <c r="E5" s="18"/>
      <c r="F5" s="18"/>
      <c r="G5" s="18"/>
      <c r="H5" s="19"/>
      <c r="I5" s="19"/>
      <c r="J5" s="20"/>
    </row>
    <row r="6" spans="1:13" ht="58.15" customHeight="1" thickBot="1" x14ac:dyDescent="0.35">
      <c r="A6" s="70" t="s">
        <v>15</v>
      </c>
      <c r="B6" s="71"/>
      <c r="C6" s="71"/>
      <c r="D6" s="71"/>
      <c r="E6" s="50">
        <f>SUM(E8,E10,)</f>
        <v>2908.38</v>
      </c>
      <c r="F6" s="4"/>
      <c r="G6" s="12">
        <f>SUM(G8,G10,)</f>
        <v>0</v>
      </c>
      <c r="H6" s="50">
        <f>SUM(H8,H10,)</f>
        <v>855.40000000000009</v>
      </c>
      <c r="I6" s="50">
        <f>SUM(I8,I10,)</f>
        <v>2052.98</v>
      </c>
      <c r="J6" s="34">
        <f>SUM(J8,J10,)</f>
        <v>0</v>
      </c>
    </row>
    <row r="7" spans="1:13" s="1" customFormat="1" ht="19.5" thickBot="1" x14ac:dyDescent="0.35">
      <c r="A7" s="6"/>
      <c r="B7" s="7"/>
      <c r="C7" s="7"/>
      <c r="D7" s="7"/>
      <c r="E7" s="15"/>
      <c r="F7" s="8"/>
      <c r="G7" s="13"/>
      <c r="H7" s="13"/>
      <c r="I7" s="16"/>
      <c r="J7" s="16"/>
    </row>
    <row r="8" spans="1:13" ht="40.15" customHeight="1" thickBot="1" x14ac:dyDescent="0.3">
      <c r="A8" s="9">
        <v>1</v>
      </c>
      <c r="B8" s="72" t="s">
        <v>6</v>
      </c>
      <c r="C8" s="72"/>
      <c r="D8" s="72"/>
      <c r="E8" s="14">
        <f>E9</f>
        <v>0</v>
      </c>
      <c r="F8" s="14"/>
      <c r="G8" s="14">
        <f>G9</f>
        <v>0</v>
      </c>
      <c r="H8" s="14">
        <f>H9</f>
        <v>0</v>
      </c>
      <c r="I8" s="14">
        <f>I9</f>
        <v>0</v>
      </c>
      <c r="J8" s="35">
        <f>J9</f>
        <v>0</v>
      </c>
    </row>
    <row r="9" spans="1:13" ht="20.25" thickBot="1" x14ac:dyDescent="0.35">
      <c r="A9" s="24"/>
      <c r="B9" s="25"/>
      <c r="C9" s="26"/>
      <c r="D9" s="27"/>
      <c r="E9" s="30"/>
      <c r="F9" s="26"/>
      <c r="G9" s="28"/>
      <c r="H9" s="28"/>
      <c r="I9" s="29"/>
      <c r="J9" s="29"/>
      <c r="M9" s="10"/>
    </row>
    <row r="10" spans="1:13" ht="54.6" customHeight="1" thickBot="1" x14ac:dyDescent="0.35">
      <c r="A10" s="21">
        <v>2</v>
      </c>
      <c r="B10" s="73" t="s">
        <v>8</v>
      </c>
      <c r="C10" s="74"/>
      <c r="D10" s="74"/>
      <c r="E10" s="42">
        <f>H10+I10</f>
        <v>2908.38</v>
      </c>
      <c r="F10" s="22"/>
      <c r="G10" s="45">
        <v>0</v>
      </c>
      <c r="H10" s="45">
        <f>H11+H12+H13+H14+H15++H16+H17+H18+H19</f>
        <v>855.40000000000009</v>
      </c>
      <c r="I10" s="46">
        <f>I11+I12+I13+I14+I15+I16+I17+I18+I19</f>
        <v>2052.98</v>
      </c>
      <c r="J10" s="23">
        <f>J11+J12+J13+J14+J15+J16+J17+J18+J19</f>
        <v>0</v>
      </c>
    </row>
    <row r="11" spans="1:13" ht="35.25" customHeight="1" thickBot="1" x14ac:dyDescent="0.35">
      <c r="A11" s="75" t="s">
        <v>7</v>
      </c>
      <c r="B11" s="78" t="s">
        <v>17</v>
      </c>
      <c r="C11" s="36">
        <v>40483</v>
      </c>
      <c r="D11" s="81" t="s">
        <v>12</v>
      </c>
      <c r="E11" s="43" t="s">
        <v>20</v>
      </c>
      <c r="F11" s="67" t="s">
        <v>16</v>
      </c>
      <c r="G11" s="40">
        <v>0</v>
      </c>
      <c r="H11" s="51">
        <v>210.52</v>
      </c>
      <c r="I11" s="40">
        <v>505.26</v>
      </c>
      <c r="J11" s="37">
        <v>0</v>
      </c>
    </row>
    <row r="12" spans="1:13" ht="19.5" thickBot="1" x14ac:dyDescent="0.35">
      <c r="A12" s="76"/>
      <c r="B12" s="79"/>
      <c r="C12" s="38">
        <v>40882</v>
      </c>
      <c r="D12" s="82"/>
      <c r="E12" s="44">
        <f t="shared" ref="E12:E19" si="0">G12+H12+I12+J12</f>
        <v>309.43</v>
      </c>
      <c r="F12" s="68"/>
      <c r="G12" s="41">
        <v>0</v>
      </c>
      <c r="H12" s="41">
        <v>91.01</v>
      </c>
      <c r="I12" s="41">
        <v>218.42</v>
      </c>
      <c r="J12" s="39">
        <v>0</v>
      </c>
    </row>
    <row r="13" spans="1:13" ht="19.5" thickBot="1" x14ac:dyDescent="0.35">
      <c r="A13" s="76"/>
      <c r="B13" s="79"/>
      <c r="C13" s="38">
        <v>40900</v>
      </c>
      <c r="D13" s="82"/>
      <c r="E13" s="44">
        <f t="shared" si="0"/>
        <v>56.19</v>
      </c>
      <c r="F13" s="68"/>
      <c r="G13" s="41">
        <v>0</v>
      </c>
      <c r="H13" s="41">
        <v>16.53</v>
      </c>
      <c r="I13" s="41">
        <v>39.659999999999997</v>
      </c>
      <c r="J13" s="39">
        <v>0</v>
      </c>
    </row>
    <row r="14" spans="1:13" ht="19.5" thickBot="1" x14ac:dyDescent="0.35">
      <c r="A14" s="76"/>
      <c r="B14" s="79"/>
      <c r="C14" s="38">
        <v>41190</v>
      </c>
      <c r="D14" s="82"/>
      <c r="E14" s="44">
        <f t="shared" si="0"/>
        <v>223.59000000000003</v>
      </c>
      <c r="F14" s="68"/>
      <c r="G14" s="41">
        <v>0</v>
      </c>
      <c r="H14" s="41">
        <v>65.760000000000005</v>
      </c>
      <c r="I14" s="41">
        <v>157.83000000000001</v>
      </c>
      <c r="J14" s="39">
        <v>0</v>
      </c>
    </row>
    <row r="15" spans="1:13" ht="22.5" customHeight="1" thickBot="1" x14ac:dyDescent="0.35">
      <c r="A15" s="76"/>
      <c r="B15" s="79"/>
      <c r="C15" s="47">
        <v>41611</v>
      </c>
      <c r="D15" s="82"/>
      <c r="E15" s="44">
        <f t="shared" si="0"/>
        <v>26.830000000000002</v>
      </c>
      <c r="F15" s="68"/>
      <c r="G15" s="49">
        <v>0</v>
      </c>
      <c r="H15" s="49">
        <v>7.89</v>
      </c>
      <c r="I15" s="49">
        <v>18.940000000000001</v>
      </c>
      <c r="J15" s="48">
        <v>0</v>
      </c>
      <c r="M15" s="5"/>
    </row>
    <row r="16" spans="1:13" ht="19.5" customHeight="1" thickBot="1" x14ac:dyDescent="0.35">
      <c r="A16" s="76"/>
      <c r="B16" s="79"/>
      <c r="C16" s="47">
        <v>41633</v>
      </c>
      <c r="D16" s="82"/>
      <c r="E16" s="44">
        <f t="shared" si="0"/>
        <v>95.31</v>
      </c>
      <c r="F16" s="68"/>
      <c r="G16" s="49">
        <v>0</v>
      </c>
      <c r="H16" s="49">
        <v>28.03</v>
      </c>
      <c r="I16" s="49">
        <v>67.28</v>
      </c>
      <c r="J16" s="48">
        <v>0</v>
      </c>
      <c r="M16" s="5"/>
    </row>
    <row r="17" spans="1:13" ht="19.5" thickBot="1" x14ac:dyDescent="0.35">
      <c r="A17" s="76"/>
      <c r="B17" s="79"/>
      <c r="C17" s="47">
        <v>41998</v>
      </c>
      <c r="D17" s="82"/>
      <c r="E17" s="44">
        <f t="shared" si="0"/>
        <v>201.22</v>
      </c>
      <c r="F17" s="68"/>
      <c r="G17" s="49">
        <v>0</v>
      </c>
      <c r="H17" s="49">
        <v>59.18</v>
      </c>
      <c r="I17" s="49">
        <v>142.04</v>
      </c>
      <c r="J17" s="48">
        <v>0</v>
      </c>
      <c r="M17" s="5"/>
    </row>
    <row r="18" spans="1:13" ht="19.5" thickBot="1" x14ac:dyDescent="0.35">
      <c r="A18" s="76"/>
      <c r="B18" s="79"/>
      <c r="C18" s="47">
        <v>42311</v>
      </c>
      <c r="D18" s="82"/>
      <c r="E18" s="44">
        <f t="shared" si="0"/>
        <v>938.43999999999994</v>
      </c>
      <c r="F18" s="68"/>
      <c r="G18" s="49">
        <v>0</v>
      </c>
      <c r="H18" s="49">
        <v>276.01</v>
      </c>
      <c r="I18" s="49">
        <v>662.43</v>
      </c>
      <c r="J18" s="48">
        <v>0</v>
      </c>
      <c r="M18" s="5"/>
    </row>
    <row r="19" spans="1:13" ht="19.5" thickBot="1" x14ac:dyDescent="0.35">
      <c r="A19" s="77"/>
      <c r="B19" s="80"/>
      <c r="C19" s="47">
        <v>42730</v>
      </c>
      <c r="D19" s="83"/>
      <c r="E19" s="44">
        <f t="shared" si="0"/>
        <v>341.59000000000003</v>
      </c>
      <c r="F19" s="69"/>
      <c r="G19" s="49">
        <v>0</v>
      </c>
      <c r="H19" s="49">
        <v>100.47</v>
      </c>
      <c r="I19" s="49">
        <v>241.12</v>
      </c>
      <c r="J19" s="48">
        <v>0</v>
      </c>
      <c r="M19" s="5"/>
    </row>
    <row r="20" spans="1:13" x14ac:dyDescent="0.25">
      <c r="D20" s="1"/>
      <c r="E20" s="52"/>
      <c r="F20" s="1"/>
      <c r="G20" s="1"/>
      <c r="M20" s="5"/>
    </row>
    <row r="21" spans="1:13" x14ac:dyDescent="0.25">
      <c r="D21" s="1"/>
      <c r="E21" s="52"/>
      <c r="F21" s="1"/>
      <c r="G21" s="1"/>
      <c r="M21" s="5"/>
    </row>
    <row r="22" spans="1:13" x14ac:dyDescent="0.25">
      <c r="D22" s="1"/>
      <c r="E22" s="1"/>
      <c r="F22" s="1"/>
      <c r="G22" s="1"/>
      <c r="M22" s="5"/>
    </row>
    <row r="23" spans="1:13" x14ac:dyDescent="0.25">
      <c r="D23" s="1"/>
      <c r="E23" s="1"/>
      <c r="F23" s="1"/>
      <c r="G23" s="1"/>
      <c r="M23" s="5"/>
    </row>
    <row r="24" spans="1:13" x14ac:dyDescent="0.25">
      <c r="D24" s="1"/>
      <c r="E24" s="1"/>
      <c r="F24" s="1"/>
      <c r="G24" s="1"/>
      <c r="M24" s="5"/>
    </row>
    <row r="25" spans="1:13" x14ac:dyDescent="0.25">
      <c r="D25" s="1"/>
      <c r="E25" s="1"/>
      <c r="F25" s="1"/>
      <c r="G25" s="1"/>
      <c r="M25" s="5"/>
    </row>
    <row r="26" spans="1:13" x14ac:dyDescent="0.25">
      <c r="D26" s="1"/>
      <c r="E26" s="1"/>
      <c r="F26" s="1"/>
      <c r="G26" s="1"/>
      <c r="M26" s="5"/>
    </row>
    <row r="27" spans="1:13" x14ac:dyDescent="0.25">
      <c r="D27" s="1"/>
      <c r="E27" s="1"/>
      <c r="F27" s="1"/>
      <c r="G27" s="1"/>
      <c r="M27" s="5"/>
    </row>
    <row r="28" spans="1:13" x14ac:dyDescent="0.25">
      <c r="D28" s="1"/>
      <c r="E28" s="1"/>
      <c r="F28" s="1"/>
      <c r="G28" s="1"/>
      <c r="M28" s="5"/>
    </row>
    <row r="29" spans="1:13" x14ac:dyDescent="0.25">
      <c r="M29" s="5"/>
    </row>
    <row r="30" spans="1:13" x14ac:dyDescent="0.25">
      <c r="M30" s="5"/>
    </row>
    <row r="31" spans="1:13" x14ac:dyDescent="0.25">
      <c r="M31" s="5"/>
    </row>
    <row r="32" spans="1:13" x14ac:dyDescent="0.25">
      <c r="M32" s="5"/>
    </row>
    <row r="33" spans="13:13" x14ac:dyDescent="0.25">
      <c r="M33" s="5"/>
    </row>
    <row r="34" spans="13:13" x14ac:dyDescent="0.25">
      <c r="M34" s="5"/>
    </row>
    <row r="35" spans="13:13" x14ac:dyDescent="0.25">
      <c r="M35" s="5"/>
    </row>
    <row r="36" spans="13:13" x14ac:dyDescent="0.25">
      <c r="M36" s="5"/>
    </row>
    <row r="37" spans="13:13" x14ac:dyDescent="0.25">
      <c r="M37" s="5"/>
    </row>
    <row r="38" spans="13:13" x14ac:dyDescent="0.25">
      <c r="M38" s="5"/>
    </row>
    <row r="39" spans="13:13" x14ac:dyDescent="0.25">
      <c r="M39" s="5"/>
    </row>
    <row r="40" spans="13:13" x14ac:dyDescent="0.25">
      <c r="M40" s="5"/>
    </row>
    <row r="41" spans="13:13" x14ac:dyDescent="0.25">
      <c r="M41" s="5"/>
    </row>
    <row r="42" spans="13:13" x14ac:dyDescent="0.25">
      <c r="M42" s="11"/>
    </row>
  </sheetData>
  <mergeCells count="15">
    <mergeCell ref="F11:F19"/>
    <mergeCell ref="A6:D6"/>
    <mergeCell ref="B8:D8"/>
    <mergeCell ref="B10:D10"/>
    <mergeCell ref="A11:A19"/>
    <mergeCell ref="B11:B19"/>
    <mergeCell ref="D11:D19"/>
    <mergeCell ref="F3:F4"/>
    <mergeCell ref="A1:K1"/>
    <mergeCell ref="A3:A4"/>
    <mergeCell ref="B3:B4"/>
    <mergeCell ref="C3:C4"/>
    <mergeCell ref="D3:D4"/>
    <mergeCell ref="E3:E4"/>
    <mergeCell ref="G3:J3"/>
  </mergeCells>
  <phoneticPr fontId="0" type="noConversion"/>
  <pageMargins left="0.15748031496062992" right="0.15748031496062992" top="0.23622047244094491" bottom="0.15748031496062992" header="0.31496062992125984" footer="0.15748031496062992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Отдел доходов</dc:creator>
  <cp:lastModifiedBy>admin</cp:lastModifiedBy>
  <cp:lastPrinted>2021-05-13T10:57:29Z</cp:lastPrinted>
  <dcterms:created xsi:type="dcterms:W3CDTF">2016-02-01T05:55:55Z</dcterms:created>
  <dcterms:modified xsi:type="dcterms:W3CDTF">2022-02-28T12:55:34Z</dcterms:modified>
</cp:coreProperties>
</file>